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2-17-03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0" i="1"/>
  <c r="I21"/>
  <c r="O21" s="1"/>
  <c r="I13"/>
  <c r="O110" l="1"/>
  <c r="R105" s="1"/>
  <c r="Q105"/>
  <c r="I105" s="1"/>
  <c r="Q8"/>
  <c r="O13"/>
  <c r="R8" s="1"/>
  <c r="I114"/>
  <c r="O114" s="1"/>
  <c r="I106"/>
  <c r="O106" s="1"/>
  <c r="I101"/>
  <c r="O101" s="1"/>
  <c r="I97"/>
  <c r="O97" s="1"/>
  <c r="I93"/>
  <c r="O93" s="1"/>
  <c r="I89"/>
  <c r="O89" s="1"/>
  <c r="I85"/>
  <c r="O85" s="1"/>
  <c r="I81"/>
  <c r="O81" s="1"/>
  <c r="I77"/>
  <c r="O77" s="1"/>
  <c r="I73"/>
  <c r="O73" s="1"/>
  <c r="I69"/>
  <c r="O69" s="1"/>
  <c r="I65"/>
  <c r="O65" s="1"/>
  <c r="I61"/>
  <c r="O61" s="1"/>
  <c r="I57"/>
  <c r="O57" s="1"/>
  <c r="I53"/>
  <c r="O53" s="1"/>
  <c r="I49"/>
  <c r="O49" s="1"/>
  <c r="I45"/>
  <c r="O45" s="1"/>
  <c r="I41"/>
  <c r="O41" s="1"/>
  <c r="I37"/>
  <c r="O37" s="1"/>
  <c r="I33"/>
  <c r="O33" s="1"/>
  <c r="I29"/>
  <c r="O29" s="1"/>
  <c r="I25"/>
  <c r="I17"/>
  <c r="O17" s="1"/>
  <c r="I9"/>
  <c r="O9" s="1"/>
  <c r="O105" l="1"/>
  <c r="I8"/>
  <c r="I3" s="1"/>
  <c r="O25"/>
  <c r="O8" s="1"/>
  <c r="O2" l="1"/>
</calcChain>
</file>

<file path=xl/sharedStrings.xml><?xml version="1.0" encoding="utf-8"?>
<sst xmlns="http://schemas.openxmlformats.org/spreadsheetml/2006/main" count="375" uniqueCount="148">
  <si>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</si>
  <si>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</si>
  <si>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</si>
  <si>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</si>
  <si>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</si>
  <si>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</si>
  <si>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</si>
  <si>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</si>
  <si>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02-17-03</t>
  </si>
  <si>
    <t>0,00</t>
  </si>
  <si>
    <t>2</t>
  </si>
  <si>
    <t>O</t>
  </si>
  <si>
    <t>Rozpočet:</t>
  </si>
  <si>
    <t>Železniční přejezd  v km 2,012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</si>
  <si>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</si>
  <si>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</si>
  <si>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</si>
  <si>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</si>
  <si>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</si>
  <si>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</si>
  <si>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</si>
  <si>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</si>
  <si>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</si>
  <si>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</si>
  <si>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</si>
  <si>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</si>
  <si>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</si>
  <si>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</si>
  <si>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</si>
  <si>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</si>
  <si>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</si>
  <si>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</si>
  <si>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</si>
  <si>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</si>
  <si>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</si>
  <si>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</si>
  <si>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</si>
  <si>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</si>
  <si>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</si>
  <si>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</si>
  <si>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</si>
  <si>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</si>
  <si>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4,75*6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</si>
  <si>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</si>
  <si>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</si>
  <si>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132938</t>
  </si>
  <si>
    <t>HLOUBENÍ RÝH ŠÍŘ DO 2M PAŽ I NEPAŽ TŘ. III, ODVOZ DO 20KM</t>
  </si>
  <si>
    <t>2,71*11,3+2,84*10,6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</si>
  <si>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</si>
  <si>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17511</t>
  </si>
  <si>
    <t>OBSYP POTRUBÍ A OBJEKTŮ SE ZHUTNĚNÍM</t>
  </si>
  <si>
    <t>1,8*10,6+0,85*11,3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</si>
  <si>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</si>
  <si>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18221</t>
  </si>
  <si>
    <t>ROZPROSTŘENÍ ORNICE VE SVAHU V TL DO 0,10M</t>
  </si>
  <si>
    <t>M2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</si>
  <si>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</si>
  <si>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</si>
  <si>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</si>
  <si>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</si>
  <si>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</si>
  <si>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</si>
  <si>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</si>
  <si>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7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</si>
  <si>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</si>
  <si>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</si>
  <si>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</si>
  <si>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8</t>
  </si>
  <si>
    <t>451312</t>
  </si>
  <si>
    <t>PODKL A VÝPLŇ VRSTVY Z PROST BET DO C25/30 XF3</t>
  </si>
  <si>
    <t>1,1*23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</si>
  <si>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zahrnuje tlakové zkoušky ani proplach a dezinfekci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</si>
  <si>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</si>
  <si>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</si>
  <si>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</si>
  <si>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56330</t>
  </si>
  <si>
    <t>VOZOVKOVÉ VRSTVY ZE ŠTĚRKODRTI</t>
  </si>
  <si>
    <t>2,35*5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</si>
  <si>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</si>
  <si>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11</t>
  </si>
  <si>
    <t>56342</t>
  </si>
  <si>
    <t>VOZOVKOVÉ VRSTVY ZE ŠTĚRKOPÍSKU TL. DO 100MM</t>
  </si>
  <si>
    <t>1,868*11,3+1,668*10,6</t>
  </si>
  <si>
    <t>12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</si>
  <si>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</si>
  <si>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</si>
  <si>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</si>
  <si>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13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</si>
  <si>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</si>
  <si>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</si>
  <si>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</si>
  <si>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14</t>
  </si>
  <si>
    <t>87458R00</t>
  </si>
  <si>
    <t>POTRUBÍ Z TRUB PEHD DN DO 600MM SN12</t>
  </si>
  <si>
    <t>M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</si>
  <si>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</si>
  <si>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15</t>
  </si>
  <si>
    <t>87460R00</t>
  </si>
  <si>
    <t>POTRUBÍ Z TRUB PEHD DN DO 800MM SN12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</si>
  <si>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</si>
  <si>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16</t>
  </si>
  <si>
    <t>899524</t>
  </si>
  <si>
    <t>OBETONOVÁNÍ POTRUBÍ Z PROSTÉHO BETONU DO C25/30 (B30)</t>
  </si>
  <si>
    <t>3*23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</si>
  <si>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</si>
  <si>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17</t>
  </si>
  <si>
    <t>917224</t>
  </si>
  <si>
    <t>SILNIČNÍ A CHODNÍKOVÉ OBRUBY Z BETONOVÝCH OBRUBNÍKŮ ŠÍŘ 150MM</t>
  </si>
  <si>
    <t>3,85+3,7</t>
  </si>
  <si>
    <t>Položka zahrnuje: 
dodání a pokládku betonových obrubníků o rozměrech předepsaných zadávací dokumentací 
betonové lože i boční betonovou opěrku.</t>
  </si>
  <si>
    <t>18</t>
  </si>
  <si>
    <t>921311</t>
  </si>
  <si>
    <t>ŽELEZNIČNÍ PŘEJEZD ŽELEZOBETONOVÝ S NOSIČI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</si>
  <si>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</si>
  <si>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19</t>
  </si>
  <si>
    <t>935832</t>
  </si>
  <si>
    <t>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</si>
  <si>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</si>
  <si>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20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</si>
  <si>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</si>
  <si>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</si>
  <si>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</si>
  <si>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21</t>
  </si>
  <si>
    <t>965312</t>
  </si>
  <si>
    <t>ROZEBRÁNÍ PŘEJEZDU, PŘECHODU Z DÍLCŮ - ODVOZ (NA LIKVIDACI ODPADŮ NEBO JINÉ URČENÉ MÍSTO)</t>
  </si>
  <si>
    <t>tkm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</si>
  <si>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</si>
  <si>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</si>
  <si>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22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</si>
  <si>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</si>
  <si>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</si>
  <si>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</si>
  <si>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</si>
  <si>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</si>
  <si>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23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</si>
  <si>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</si>
  <si>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</si>
  <si>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</si>
  <si>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</si>
  <si>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24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</si>
  <si>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</si>
  <si>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</si>
  <si>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</si>
  <si>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</si>
  <si>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RÝH ŠÍŘ DO 2M PAŽ I NEPAŽ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</si>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</sst>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7"/>
  <sheetViews>
    <sheetView tabSelected="1" topLeftCell="B1" zoomScaleNormal="100" workbookViewId="0">
      <pane ySplit="7" topLeftCell="A8" activePane="bottomLeft" state="frozen"/>
      <selection pane="bottomLeft" activeCell="B12" sqref="B12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0+O8+O105</f>
        <v>0</v>
      </c>
      <c r="P2" t="s">
        <v>2</v>
      </c>
    </row>
    <row r="3" spans="1:18" ht="15" customHeight="1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0+I8+I105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1">
        <f>0+I9+I17+I25+I29+I33+I37+I41+I45+I49+I53+I57+I61+I65+I69+I73+I77+I81+I85+I89+I93+I97+I101+I13+I21</f>
        <v>0</v>
      </c>
      <c r="R8">
        <f>0+O9+O17+O25+O29+O33+O37+O41+O45+O49+O53+O57+O61+O65+O69+O73+O77+O81+O85+O89+O93+O97+O101+O13+O21</f>
        <v>0</v>
      </c>
    </row>
    <row r="9" spans="1:18">
      <c r="A9" s="16" t="s">
        <v>35</v>
      </c>
      <c r="B9" s="37" t="s">
        <v>27</v>
      </c>
      <c r="C9" s="37" t="s">
        <v>36</v>
      </c>
      <c r="D9" s="38" t="s">
        <v>37</v>
      </c>
      <c r="E9" s="39" t="s">
        <v>38</v>
      </c>
      <c r="F9" s="40" t="s">
        <v>39</v>
      </c>
      <c r="G9" s="41">
        <v>0</v>
      </c>
      <c r="H9" s="42">
        <v>0</v>
      </c>
      <c r="I9" s="42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B10" s="43"/>
      <c r="C10" s="43"/>
      <c r="D10" s="43"/>
      <c r="E10" s="44" t="s">
        <v>37</v>
      </c>
      <c r="F10" s="43"/>
      <c r="G10" s="43"/>
      <c r="H10" s="43"/>
      <c r="I10" s="43"/>
    </row>
    <row r="11" spans="1:18">
      <c r="A11" s="24" t="s">
        <v>41</v>
      </c>
      <c r="B11" s="43"/>
      <c r="C11" s="43"/>
      <c r="D11" s="43"/>
      <c r="E11" s="45" t="s">
        <v>42</v>
      </c>
      <c r="F11" s="43"/>
      <c r="G11" s="43"/>
      <c r="H11" s="43"/>
      <c r="I11" s="43"/>
    </row>
    <row r="12" spans="1:18" ht="331.5">
      <c r="A12" t="s">
        <v>43</v>
      </c>
      <c r="B12" s="43"/>
      <c r="C12" s="43"/>
      <c r="D12" s="43"/>
      <c r="E12" s="44" t="s">
        <v>44</v>
      </c>
      <c r="F12" s="43"/>
      <c r="G12" s="43"/>
      <c r="H12" s="43"/>
      <c r="I12" s="43"/>
    </row>
    <row r="13" spans="1:18">
      <c r="B13" s="28">
        <v>25</v>
      </c>
      <c r="C13" s="28">
        <v>123738</v>
      </c>
      <c r="D13" s="29"/>
      <c r="E13" s="30" t="s">
        <v>142</v>
      </c>
      <c r="F13" s="31" t="s">
        <v>39</v>
      </c>
      <c r="G13" s="32">
        <v>28.5</v>
      </c>
      <c r="H13" s="33">
        <v>0</v>
      </c>
      <c r="I13" s="33">
        <f>ROUND(ROUND(H13,2)*ROUND(G13,3),2)</f>
        <v>0</v>
      </c>
      <c r="O13">
        <f>(I13*21)/100</f>
        <v>0</v>
      </c>
      <c r="P13" t="s">
        <v>10</v>
      </c>
    </row>
    <row r="14" spans="1:18">
      <c r="B14" s="34"/>
      <c r="C14" s="34"/>
      <c r="D14" s="34"/>
      <c r="E14" s="35" t="s">
        <v>37</v>
      </c>
      <c r="F14" s="34"/>
      <c r="G14" s="34"/>
      <c r="H14" s="34"/>
      <c r="I14" s="34"/>
    </row>
    <row r="15" spans="1:18">
      <c r="B15" s="34"/>
      <c r="C15" s="34"/>
      <c r="D15" s="34"/>
      <c r="E15" s="36" t="s">
        <v>42</v>
      </c>
      <c r="F15" s="34"/>
      <c r="G15" s="34"/>
      <c r="H15" s="34"/>
      <c r="I15" s="34"/>
    </row>
    <row r="16" spans="1:18" ht="331.5">
      <c r="B16" s="34"/>
      <c r="C16" s="34"/>
      <c r="D16" s="34"/>
      <c r="E16" s="35" t="s">
        <v>143</v>
      </c>
      <c r="F16" s="34"/>
      <c r="G16" s="34"/>
      <c r="H16" s="34"/>
      <c r="I16" s="34"/>
    </row>
    <row r="17" spans="1:16">
      <c r="A17" s="16" t="s">
        <v>35</v>
      </c>
      <c r="B17" s="37" t="s">
        <v>10</v>
      </c>
      <c r="C17" s="37" t="s">
        <v>45</v>
      </c>
      <c r="D17" s="38" t="s">
        <v>37</v>
      </c>
      <c r="E17" s="39" t="s">
        <v>46</v>
      </c>
      <c r="F17" s="40" t="s">
        <v>39</v>
      </c>
      <c r="G17" s="41">
        <v>0</v>
      </c>
      <c r="H17" s="42">
        <v>0</v>
      </c>
      <c r="I17" s="42">
        <f>ROUND(ROUND(H17,2)*ROUND(G17,3),2)</f>
        <v>0</v>
      </c>
      <c r="O17">
        <f>(I17*21)/100</f>
        <v>0</v>
      </c>
      <c r="P17" t="s">
        <v>10</v>
      </c>
    </row>
    <row r="18" spans="1:16">
      <c r="A18" s="22" t="s">
        <v>40</v>
      </c>
      <c r="B18" s="43"/>
      <c r="C18" s="43"/>
      <c r="D18" s="43"/>
      <c r="E18" s="44" t="s">
        <v>37</v>
      </c>
      <c r="F18" s="43"/>
      <c r="G18" s="43"/>
      <c r="H18" s="43"/>
      <c r="I18" s="43"/>
    </row>
    <row r="19" spans="1:16">
      <c r="A19" s="24" t="s">
        <v>41</v>
      </c>
      <c r="B19" s="43"/>
      <c r="C19" s="43"/>
      <c r="D19" s="43"/>
      <c r="E19" s="45" t="s">
        <v>47</v>
      </c>
      <c r="F19" s="43"/>
      <c r="G19" s="43"/>
      <c r="H19" s="43"/>
      <c r="I19" s="43"/>
    </row>
    <row r="20" spans="1:16" ht="293.25">
      <c r="A20" t="s">
        <v>43</v>
      </c>
      <c r="B20" s="43"/>
      <c r="C20" s="43"/>
      <c r="D20" s="43"/>
      <c r="E20" s="44" t="s">
        <v>48</v>
      </c>
      <c r="F20" s="43"/>
      <c r="G20" s="43"/>
      <c r="H20" s="43"/>
      <c r="I20" s="43"/>
    </row>
    <row r="21" spans="1:16">
      <c r="B21" s="28">
        <v>26</v>
      </c>
      <c r="C21" s="28">
        <v>132738</v>
      </c>
      <c r="D21" s="29"/>
      <c r="E21" s="30" t="s">
        <v>144</v>
      </c>
      <c r="F21" s="31" t="s">
        <v>39</v>
      </c>
      <c r="G21" s="32">
        <v>60.726999999999997</v>
      </c>
      <c r="H21" s="33">
        <v>0</v>
      </c>
      <c r="I21" s="33">
        <f>ROUND(ROUND(H21,2)*ROUND(G21,3),2)</f>
        <v>0</v>
      </c>
      <c r="O21">
        <f>(I21*21)/100</f>
        <v>0</v>
      </c>
      <c r="P21" t="s">
        <v>10</v>
      </c>
    </row>
    <row r="22" spans="1:16">
      <c r="B22" s="34"/>
      <c r="C22" s="34"/>
      <c r="D22" s="34"/>
      <c r="E22" s="35" t="s">
        <v>37</v>
      </c>
      <c r="F22" s="34"/>
      <c r="G22" s="34"/>
      <c r="H22" s="34"/>
      <c r="I22" s="34"/>
    </row>
    <row r="23" spans="1:16">
      <c r="B23" s="34"/>
      <c r="C23" s="34"/>
      <c r="D23" s="34"/>
      <c r="E23" s="36" t="s">
        <v>47</v>
      </c>
      <c r="F23" s="34"/>
      <c r="G23" s="34"/>
      <c r="H23" s="34"/>
      <c r="I23" s="34"/>
    </row>
    <row r="24" spans="1:16" ht="293.25">
      <c r="B24" s="34"/>
      <c r="C24" s="34"/>
      <c r="D24" s="34"/>
      <c r="E24" s="35" t="s">
        <v>145</v>
      </c>
      <c r="F24" s="34"/>
      <c r="G24" s="34"/>
      <c r="H24" s="34"/>
      <c r="I24" s="34"/>
    </row>
    <row r="25" spans="1:16">
      <c r="A25" s="16" t="s">
        <v>35</v>
      </c>
      <c r="B25" s="17" t="s">
        <v>2</v>
      </c>
      <c r="C25" s="17" t="s">
        <v>49</v>
      </c>
      <c r="D25" s="16" t="s">
        <v>37</v>
      </c>
      <c r="E25" s="18" t="s">
        <v>50</v>
      </c>
      <c r="F25" s="19" t="s">
        <v>39</v>
      </c>
      <c r="G25" s="20">
        <v>28.684999999999999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>
      <c r="A26" s="22" t="s">
        <v>40</v>
      </c>
      <c r="E26" s="23" t="s">
        <v>37</v>
      </c>
    </row>
    <row r="27" spans="1:16">
      <c r="A27" s="24" t="s">
        <v>41</v>
      </c>
      <c r="E27" s="25" t="s">
        <v>51</v>
      </c>
    </row>
    <row r="28" spans="1:16" ht="267.75">
      <c r="A28" t="s">
        <v>43</v>
      </c>
      <c r="E28" s="23" t="s">
        <v>52</v>
      </c>
    </row>
    <row r="29" spans="1:16">
      <c r="A29" s="16" t="s">
        <v>35</v>
      </c>
      <c r="B29" s="17" t="s">
        <v>28</v>
      </c>
      <c r="C29" s="17" t="s">
        <v>53</v>
      </c>
      <c r="D29" s="16" t="s">
        <v>37</v>
      </c>
      <c r="E29" s="18" t="s">
        <v>54</v>
      </c>
      <c r="F29" s="19" t="s">
        <v>55</v>
      </c>
      <c r="G29" s="20">
        <v>40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>
      <c r="A30" s="22" t="s">
        <v>40</v>
      </c>
      <c r="E30" s="23" t="s">
        <v>37</v>
      </c>
    </row>
    <row r="31" spans="1:16">
      <c r="A31" s="24" t="s">
        <v>41</v>
      </c>
      <c r="E31" s="25" t="s">
        <v>37</v>
      </c>
    </row>
    <row r="32" spans="1:16" ht="38.25">
      <c r="A32" t="s">
        <v>43</v>
      </c>
      <c r="E32" s="23" t="s">
        <v>56</v>
      </c>
    </row>
    <row r="33" spans="1:16">
      <c r="A33" s="16" t="s">
        <v>35</v>
      </c>
      <c r="B33" s="17" t="s">
        <v>29</v>
      </c>
      <c r="C33" s="17" t="s">
        <v>57</v>
      </c>
      <c r="D33" s="16" t="s">
        <v>37</v>
      </c>
      <c r="E33" s="18" t="s">
        <v>58</v>
      </c>
      <c r="F33" s="19" t="s">
        <v>55</v>
      </c>
      <c r="G33" s="20">
        <v>40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>
      <c r="A34" s="22" t="s">
        <v>40</v>
      </c>
      <c r="E34" s="23" t="s">
        <v>37</v>
      </c>
    </row>
    <row r="35" spans="1:16">
      <c r="A35" s="24" t="s">
        <v>41</v>
      </c>
      <c r="E35" s="25" t="s">
        <v>37</v>
      </c>
    </row>
    <row r="36" spans="1:16" ht="25.5">
      <c r="A36" t="s">
        <v>43</v>
      </c>
      <c r="E36" s="23" t="s">
        <v>59</v>
      </c>
    </row>
    <row r="37" spans="1:16">
      <c r="A37" s="16" t="s">
        <v>35</v>
      </c>
      <c r="B37" s="17" t="s">
        <v>30</v>
      </c>
      <c r="C37" s="17" t="s">
        <v>60</v>
      </c>
      <c r="D37" s="16" t="s">
        <v>37</v>
      </c>
      <c r="E37" s="18" t="s">
        <v>61</v>
      </c>
      <c r="F37" s="19" t="s">
        <v>55</v>
      </c>
      <c r="G37" s="20">
        <v>40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>
      <c r="A38" s="22" t="s">
        <v>40</v>
      </c>
      <c r="E38" s="23" t="s">
        <v>37</v>
      </c>
    </row>
    <row r="39" spans="1:16">
      <c r="A39" s="24" t="s">
        <v>41</v>
      </c>
      <c r="E39" s="25" t="s">
        <v>37</v>
      </c>
    </row>
    <row r="40" spans="1:16" ht="25.5">
      <c r="A40" t="s">
        <v>43</v>
      </c>
      <c r="E40" s="23" t="s">
        <v>62</v>
      </c>
    </row>
    <row r="41" spans="1:16">
      <c r="A41" s="16" t="s">
        <v>35</v>
      </c>
      <c r="B41" s="17" t="s">
        <v>63</v>
      </c>
      <c r="C41" s="17" t="s">
        <v>64</v>
      </c>
      <c r="D41" s="16" t="s">
        <v>37</v>
      </c>
      <c r="E41" s="18" t="s">
        <v>65</v>
      </c>
      <c r="F41" s="19" t="s">
        <v>39</v>
      </c>
      <c r="G41" s="20">
        <v>75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>
      <c r="A42" s="22" t="s">
        <v>40</v>
      </c>
      <c r="E42" s="23" t="s">
        <v>37</v>
      </c>
    </row>
    <row r="43" spans="1:16">
      <c r="A43" s="24" t="s">
        <v>41</v>
      </c>
      <c r="E43" s="25" t="s">
        <v>37</v>
      </c>
    </row>
    <row r="44" spans="1:16" ht="38.25">
      <c r="A44" t="s">
        <v>43</v>
      </c>
      <c r="E44" s="23" t="s">
        <v>66</v>
      </c>
    </row>
    <row r="45" spans="1:16">
      <c r="A45" s="16" t="s">
        <v>35</v>
      </c>
      <c r="B45" s="17" t="s">
        <v>67</v>
      </c>
      <c r="C45" s="17" t="s">
        <v>68</v>
      </c>
      <c r="D45" s="16" t="s">
        <v>37</v>
      </c>
      <c r="E45" s="18" t="s">
        <v>69</v>
      </c>
      <c r="F45" s="19" t="s">
        <v>39</v>
      </c>
      <c r="G45" s="20">
        <v>25.3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>
      <c r="A46" s="22" t="s">
        <v>40</v>
      </c>
      <c r="E46" s="23" t="s">
        <v>37</v>
      </c>
    </row>
    <row r="47" spans="1:16">
      <c r="A47" s="24" t="s">
        <v>41</v>
      </c>
      <c r="E47" s="25" t="s">
        <v>70</v>
      </c>
    </row>
    <row r="48" spans="1:16" ht="255">
      <c r="A48" t="s">
        <v>43</v>
      </c>
      <c r="E48" s="23" t="s">
        <v>71</v>
      </c>
    </row>
    <row r="49" spans="1:16">
      <c r="A49" s="16" t="s">
        <v>35</v>
      </c>
      <c r="B49" s="17" t="s">
        <v>31</v>
      </c>
      <c r="C49" s="17" t="s">
        <v>72</v>
      </c>
      <c r="D49" s="16" t="s">
        <v>37</v>
      </c>
      <c r="E49" s="18" t="s">
        <v>73</v>
      </c>
      <c r="F49" s="19" t="s">
        <v>55</v>
      </c>
      <c r="G49" s="20">
        <v>12.06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>
      <c r="A50" s="22" t="s">
        <v>40</v>
      </c>
      <c r="E50" s="23" t="s">
        <v>37</v>
      </c>
    </row>
    <row r="51" spans="1:16">
      <c r="A51" s="24" t="s">
        <v>41</v>
      </c>
      <c r="E51" s="25" t="s">
        <v>37</v>
      </c>
    </row>
    <row r="52" spans="1:16" ht="89.25">
      <c r="A52" t="s">
        <v>43</v>
      </c>
      <c r="E52" s="23" t="s">
        <v>74</v>
      </c>
    </row>
    <row r="53" spans="1:16">
      <c r="A53" s="16" t="s">
        <v>35</v>
      </c>
      <c r="B53" s="17" t="s">
        <v>32</v>
      </c>
      <c r="C53" s="17" t="s">
        <v>75</v>
      </c>
      <c r="D53" s="16" t="s">
        <v>37</v>
      </c>
      <c r="E53" s="18" t="s">
        <v>76</v>
      </c>
      <c r="F53" s="19" t="s">
        <v>39</v>
      </c>
      <c r="G53" s="20">
        <v>11.75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>
      <c r="A54" s="22" t="s">
        <v>40</v>
      </c>
      <c r="E54" s="23" t="s">
        <v>37</v>
      </c>
    </row>
    <row r="55" spans="1:16">
      <c r="A55" s="24" t="s">
        <v>41</v>
      </c>
      <c r="E55" s="25" t="s">
        <v>77</v>
      </c>
    </row>
    <row r="56" spans="1:16" ht="51">
      <c r="A56" t="s">
        <v>43</v>
      </c>
      <c r="E56" s="23" t="s">
        <v>78</v>
      </c>
    </row>
    <row r="57" spans="1:16">
      <c r="A57" s="16" t="s">
        <v>35</v>
      </c>
      <c r="B57" s="17" t="s">
        <v>79</v>
      </c>
      <c r="C57" s="17" t="s">
        <v>80</v>
      </c>
      <c r="D57" s="16" t="s">
        <v>37</v>
      </c>
      <c r="E57" s="18" t="s">
        <v>81</v>
      </c>
      <c r="F57" s="19" t="s">
        <v>55</v>
      </c>
      <c r="G57" s="20">
        <v>38.789000000000001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>
      <c r="A58" s="22" t="s">
        <v>40</v>
      </c>
      <c r="E58" s="23" t="s">
        <v>37</v>
      </c>
    </row>
    <row r="59" spans="1:16">
      <c r="A59" s="24" t="s">
        <v>41</v>
      </c>
      <c r="E59" s="25" t="s">
        <v>82</v>
      </c>
    </row>
    <row r="60" spans="1:16" ht="51">
      <c r="A60" t="s">
        <v>43</v>
      </c>
      <c r="E60" s="23" t="s">
        <v>78</v>
      </c>
    </row>
    <row r="61" spans="1:16">
      <c r="A61" s="16" t="s">
        <v>35</v>
      </c>
      <c r="B61" s="17" t="s">
        <v>83</v>
      </c>
      <c r="C61" s="17" t="s">
        <v>84</v>
      </c>
      <c r="D61" s="16" t="s">
        <v>37</v>
      </c>
      <c r="E61" s="18" t="s">
        <v>85</v>
      </c>
      <c r="F61" s="19" t="s">
        <v>55</v>
      </c>
      <c r="G61" s="20">
        <v>45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>
      <c r="A62" s="22" t="s">
        <v>40</v>
      </c>
      <c r="E62" s="23" t="s">
        <v>37</v>
      </c>
    </row>
    <row r="63" spans="1:16">
      <c r="A63" s="24" t="s">
        <v>41</v>
      </c>
      <c r="E63" s="25" t="s">
        <v>37</v>
      </c>
    </row>
    <row r="64" spans="1:16" ht="89.25">
      <c r="A64" t="s">
        <v>43</v>
      </c>
      <c r="E64" s="23" t="s">
        <v>86</v>
      </c>
    </row>
    <row r="65" spans="1:16">
      <c r="A65" s="16" t="s">
        <v>35</v>
      </c>
      <c r="B65" s="17" t="s">
        <v>87</v>
      </c>
      <c r="C65" s="17" t="s">
        <v>88</v>
      </c>
      <c r="D65" s="16" t="s">
        <v>37</v>
      </c>
      <c r="E65" s="18" t="s">
        <v>89</v>
      </c>
      <c r="F65" s="19" t="s">
        <v>55</v>
      </c>
      <c r="G65" s="20">
        <v>45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>
      <c r="A66" s="22" t="s">
        <v>40</v>
      </c>
      <c r="E66" s="23" t="s">
        <v>37</v>
      </c>
    </row>
    <row r="67" spans="1:16">
      <c r="A67" s="24" t="s">
        <v>41</v>
      </c>
      <c r="E67" s="25" t="s">
        <v>37</v>
      </c>
    </row>
    <row r="68" spans="1:16" ht="51">
      <c r="A68" t="s">
        <v>43</v>
      </c>
      <c r="E68" s="23" t="s">
        <v>90</v>
      </c>
    </row>
    <row r="69" spans="1:16">
      <c r="A69" s="16" t="s">
        <v>35</v>
      </c>
      <c r="B69" s="17" t="s">
        <v>91</v>
      </c>
      <c r="C69" s="17" t="s">
        <v>92</v>
      </c>
      <c r="D69" s="16" t="s">
        <v>37</v>
      </c>
      <c r="E69" s="18" t="s">
        <v>93</v>
      </c>
      <c r="F69" s="19" t="s">
        <v>94</v>
      </c>
      <c r="G69" s="20">
        <v>15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>
      <c r="A70" s="22" t="s">
        <v>40</v>
      </c>
      <c r="E70" s="23" t="s">
        <v>37</v>
      </c>
    </row>
    <row r="71" spans="1:16">
      <c r="A71" s="24" t="s">
        <v>41</v>
      </c>
      <c r="E71" s="25" t="s">
        <v>37</v>
      </c>
    </row>
    <row r="72" spans="1:16" ht="63.75">
      <c r="A72" t="s">
        <v>43</v>
      </c>
      <c r="E72" s="23" t="s">
        <v>95</v>
      </c>
    </row>
    <row r="73" spans="1:16">
      <c r="A73" s="16" t="s">
        <v>35</v>
      </c>
      <c r="B73" s="17" t="s">
        <v>96</v>
      </c>
      <c r="C73" s="17" t="s">
        <v>97</v>
      </c>
      <c r="D73" s="16" t="s">
        <v>37</v>
      </c>
      <c r="E73" s="18" t="s">
        <v>98</v>
      </c>
      <c r="F73" s="19" t="s">
        <v>94</v>
      </c>
      <c r="G73" s="20">
        <v>15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>
      <c r="A74" s="22" t="s">
        <v>40</v>
      </c>
      <c r="E74" s="23" t="s">
        <v>37</v>
      </c>
    </row>
    <row r="75" spans="1:16">
      <c r="A75" s="24" t="s">
        <v>41</v>
      </c>
      <c r="E75" s="25" t="s">
        <v>37</v>
      </c>
    </row>
    <row r="76" spans="1:16" ht="255">
      <c r="A76" t="s">
        <v>43</v>
      </c>
      <c r="E76" s="23" t="s">
        <v>99</v>
      </c>
    </row>
    <row r="77" spans="1:16">
      <c r="A77" s="16" t="s">
        <v>35</v>
      </c>
      <c r="B77" s="17" t="s">
        <v>100</v>
      </c>
      <c r="C77" s="17" t="s">
        <v>101</v>
      </c>
      <c r="D77" s="16" t="s">
        <v>37</v>
      </c>
      <c r="E77" s="18" t="s">
        <v>102</v>
      </c>
      <c r="F77" s="19" t="s">
        <v>39</v>
      </c>
      <c r="G77" s="20">
        <v>69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>
      <c r="A78" s="22" t="s">
        <v>40</v>
      </c>
      <c r="E78" s="23" t="s">
        <v>37</v>
      </c>
    </row>
    <row r="79" spans="1:16">
      <c r="A79" s="24" t="s">
        <v>41</v>
      </c>
      <c r="E79" s="25" t="s">
        <v>103</v>
      </c>
    </row>
    <row r="80" spans="1:16" ht="318.75">
      <c r="A80" t="s">
        <v>43</v>
      </c>
      <c r="E80" s="23" t="s">
        <v>104</v>
      </c>
    </row>
    <row r="81" spans="1:16">
      <c r="A81" s="16" t="s">
        <v>35</v>
      </c>
      <c r="B81" s="17" t="s">
        <v>105</v>
      </c>
      <c r="C81" s="17" t="s">
        <v>106</v>
      </c>
      <c r="D81" s="16" t="s">
        <v>37</v>
      </c>
      <c r="E81" s="18" t="s">
        <v>107</v>
      </c>
      <c r="F81" s="19" t="s">
        <v>94</v>
      </c>
      <c r="G81" s="20">
        <v>7.55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>
      <c r="A82" s="22" t="s">
        <v>40</v>
      </c>
      <c r="E82" s="23" t="s">
        <v>37</v>
      </c>
    </row>
    <row r="83" spans="1:16">
      <c r="A83" s="24" t="s">
        <v>41</v>
      </c>
      <c r="E83" s="25" t="s">
        <v>108</v>
      </c>
    </row>
    <row r="84" spans="1:16" ht="51">
      <c r="A84" t="s">
        <v>43</v>
      </c>
      <c r="E84" s="23" t="s">
        <v>109</v>
      </c>
    </row>
    <row r="85" spans="1:16">
      <c r="A85" s="16" t="s">
        <v>35</v>
      </c>
      <c r="B85" s="17" t="s">
        <v>110</v>
      </c>
      <c r="C85" s="17" t="s">
        <v>111</v>
      </c>
      <c r="D85" s="16" t="s">
        <v>37</v>
      </c>
      <c r="E85" s="18" t="s">
        <v>112</v>
      </c>
      <c r="F85" s="19" t="s">
        <v>55</v>
      </c>
      <c r="G85" s="20">
        <v>18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>
      <c r="A86" s="22" t="s">
        <v>40</v>
      </c>
      <c r="E86" s="23" t="s">
        <v>37</v>
      </c>
    </row>
    <row r="87" spans="1:16">
      <c r="A87" s="24" t="s">
        <v>41</v>
      </c>
      <c r="E87" s="25" t="s">
        <v>37</v>
      </c>
    </row>
    <row r="88" spans="1:16" ht="280.5">
      <c r="A88" t="s">
        <v>43</v>
      </c>
      <c r="E88" s="23" t="s">
        <v>113</v>
      </c>
    </row>
    <row r="89" spans="1:16">
      <c r="A89" s="16" t="s">
        <v>35</v>
      </c>
      <c r="B89" s="17" t="s">
        <v>114</v>
      </c>
      <c r="C89" s="17" t="s">
        <v>115</v>
      </c>
      <c r="D89" s="16" t="s">
        <v>37</v>
      </c>
      <c r="E89" s="18" t="s">
        <v>116</v>
      </c>
      <c r="F89" s="19" t="s">
        <v>55</v>
      </c>
      <c r="G89" s="20">
        <v>30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>
      <c r="A90" s="22" t="s">
        <v>40</v>
      </c>
      <c r="E90" s="23" t="s">
        <v>37</v>
      </c>
    </row>
    <row r="91" spans="1:16">
      <c r="A91" s="24" t="s">
        <v>41</v>
      </c>
      <c r="E91" s="25" t="s">
        <v>37</v>
      </c>
    </row>
    <row r="92" spans="1:16" ht="102">
      <c r="A92" t="s">
        <v>43</v>
      </c>
      <c r="E92" s="23" t="s">
        <v>117</v>
      </c>
    </row>
    <row r="93" spans="1:16">
      <c r="A93" s="16" t="s">
        <v>35</v>
      </c>
      <c r="B93" s="17" t="s">
        <v>118</v>
      </c>
      <c r="C93" s="17" t="s">
        <v>119</v>
      </c>
      <c r="D93" s="16" t="s">
        <v>37</v>
      </c>
      <c r="E93" s="18" t="s">
        <v>120</v>
      </c>
      <c r="F93" s="19" t="s">
        <v>55</v>
      </c>
      <c r="G93" s="20">
        <v>15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>
      <c r="A94" s="22" t="s">
        <v>40</v>
      </c>
      <c r="E94" s="23" t="s">
        <v>37</v>
      </c>
    </row>
    <row r="95" spans="1:16">
      <c r="A95" s="24" t="s">
        <v>41</v>
      </c>
      <c r="E95" s="25" t="s">
        <v>37</v>
      </c>
    </row>
    <row r="96" spans="1:16" ht="178.5">
      <c r="A96" t="s">
        <v>43</v>
      </c>
      <c r="E96" s="23" t="s">
        <v>121</v>
      </c>
    </row>
    <row r="97" spans="1:18" ht="25.5">
      <c r="A97" s="16" t="s">
        <v>35</v>
      </c>
      <c r="B97" s="17" t="s">
        <v>122</v>
      </c>
      <c r="C97" s="17" t="s">
        <v>123</v>
      </c>
      <c r="D97" s="16" t="s">
        <v>37</v>
      </c>
      <c r="E97" s="18" t="s">
        <v>124</v>
      </c>
      <c r="F97" s="19" t="s">
        <v>125</v>
      </c>
      <c r="G97" s="20">
        <v>168.75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>
      <c r="A98" s="22" t="s">
        <v>40</v>
      </c>
      <c r="E98" s="23" t="s">
        <v>37</v>
      </c>
    </row>
    <row r="99" spans="1:18">
      <c r="A99" s="24" t="s">
        <v>41</v>
      </c>
      <c r="E99" s="25" t="s">
        <v>126</v>
      </c>
    </row>
    <row r="100" spans="1:18" ht="127.5">
      <c r="A100" t="s">
        <v>43</v>
      </c>
      <c r="E100" s="23" t="s">
        <v>127</v>
      </c>
    </row>
    <row r="101" spans="1:18">
      <c r="A101" s="16" t="s">
        <v>35</v>
      </c>
      <c r="B101" s="17" t="s">
        <v>128</v>
      </c>
      <c r="C101" s="17" t="s">
        <v>129</v>
      </c>
      <c r="D101" s="16" t="s">
        <v>37</v>
      </c>
      <c r="E101" s="18" t="s">
        <v>130</v>
      </c>
      <c r="F101" s="19" t="s">
        <v>39</v>
      </c>
      <c r="G101" s="20">
        <v>10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10</v>
      </c>
    </row>
    <row r="102" spans="1:18">
      <c r="A102" s="22" t="s">
        <v>40</v>
      </c>
      <c r="E102" s="23" t="s">
        <v>37</v>
      </c>
    </row>
    <row r="103" spans="1:18">
      <c r="A103" s="24" t="s">
        <v>41</v>
      </c>
      <c r="E103" s="25" t="s">
        <v>37</v>
      </c>
    </row>
    <row r="104" spans="1:18" ht="114.75">
      <c r="A104" t="s">
        <v>43</v>
      </c>
      <c r="E104" s="23" t="s">
        <v>131</v>
      </c>
    </row>
    <row r="105" spans="1:18" ht="12.75" customHeight="1">
      <c r="A105" s="3" t="s">
        <v>33</v>
      </c>
      <c r="B105" s="3"/>
      <c r="C105" s="26" t="s">
        <v>132</v>
      </c>
      <c r="D105" s="3"/>
      <c r="E105" s="14" t="s">
        <v>133</v>
      </c>
      <c r="F105" s="3"/>
      <c r="G105" s="3"/>
      <c r="H105" s="3"/>
      <c r="I105" s="27">
        <f>0+Q105</f>
        <v>0</v>
      </c>
      <c r="O105">
        <f>0+R105</f>
        <v>0</v>
      </c>
      <c r="Q105" s="51">
        <f>0+I106+I114+I110</f>
        <v>0</v>
      </c>
      <c r="R105">
        <f>0+O106+O114+O110</f>
        <v>0</v>
      </c>
    </row>
    <row r="106" spans="1:18" ht="25.5">
      <c r="A106" s="16" t="s">
        <v>35</v>
      </c>
      <c r="B106" s="37" t="s">
        <v>134</v>
      </c>
      <c r="C106" s="37" t="s">
        <v>135</v>
      </c>
      <c r="D106" s="38" t="s">
        <v>37</v>
      </c>
      <c r="E106" s="39" t="s">
        <v>136</v>
      </c>
      <c r="F106" s="40" t="s">
        <v>137</v>
      </c>
      <c r="G106" s="41">
        <v>0</v>
      </c>
      <c r="H106" s="42">
        <v>0</v>
      </c>
      <c r="I106" s="42">
        <f>ROUND(ROUND(H106,2)*ROUND(G106,3),2)</f>
        <v>0</v>
      </c>
      <c r="O106">
        <f>(I106*21)/100</f>
        <v>0</v>
      </c>
      <c r="P106" t="s">
        <v>10</v>
      </c>
    </row>
    <row r="107" spans="1:18">
      <c r="A107" s="22" t="s">
        <v>40</v>
      </c>
      <c r="B107" s="43"/>
      <c r="C107" s="43"/>
      <c r="D107" s="43"/>
      <c r="E107" s="44" t="s">
        <v>37</v>
      </c>
      <c r="F107" s="43"/>
      <c r="G107" s="43"/>
      <c r="H107" s="43"/>
      <c r="I107" s="43"/>
    </row>
    <row r="108" spans="1:18">
      <c r="A108" s="24" t="s">
        <v>41</v>
      </c>
      <c r="B108" s="43"/>
      <c r="C108" s="43"/>
      <c r="D108" s="43"/>
      <c r="E108" s="45" t="s">
        <v>37</v>
      </c>
      <c r="F108" s="43"/>
      <c r="G108" s="43"/>
      <c r="H108" s="43"/>
      <c r="I108" s="43"/>
    </row>
    <row r="109" spans="1:18" ht="140.25">
      <c r="A109" t="s">
        <v>43</v>
      </c>
      <c r="B109" s="43"/>
      <c r="C109" s="43"/>
      <c r="D109" s="43"/>
      <c r="E109" s="44" t="s">
        <v>138</v>
      </c>
      <c r="F109" s="43"/>
      <c r="G109" s="43"/>
      <c r="H109" s="43"/>
      <c r="I109" s="43"/>
    </row>
    <row r="110" spans="1:18" ht="25.5">
      <c r="B110" s="28">
        <v>27</v>
      </c>
      <c r="C110" s="28">
        <v>15111</v>
      </c>
      <c r="D110" s="29"/>
      <c r="E110" s="30" t="s">
        <v>146</v>
      </c>
      <c r="F110" s="31" t="s">
        <v>137</v>
      </c>
      <c r="G110" s="32">
        <v>187.37700000000001</v>
      </c>
      <c r="H110" s="33">
        <v>0</v>
      </c>
      <c r="I110" s="33">
        <f>ROUND(ROUND(H110,2)*ROUND(G110,3),2)</f>
        <v>0</v>
      </c>
      <c r="O110">
        <f>(I110*21)/100</f>
        <v>0</v>
      </c>
      <c r="P110" t="s">
        <v>10</v>
      </c>
    </row>
    <row r="111" spans="1:18">
      <c r="B111" s="34"/>
      <c r="C111" s="34"/>
      <c r="D111" s="34"/>
      <c r="E111" s="35" t="s">
        <v>37</v>
      </c>
      <c r="F111" s="34"/>
      <c r="G111" s="34"/>
      <c r="H111" s="34"/>
      <c r="I111" s="34"/>
    </row>
    <row r="112" spans="1:18">
      <c r="B112" s="34"/>
      <c r="C112" s="34"/>
      <c r="D112" s="34"/>
      <c r="E112" s="36" t="s">
        <v>37</v>
      </c>
      <c r="F112" s="34"/>
      <c r="G112" s="34"/>
      <c r="H112" s="34"/>
      <c r="I112" s="34"/>
    </row>
    <row r="113" spans="1:16" ht="140.25">
      <c r="B113" s="34"/>
      <c r="C113" s="34"/>
      <c r="D113" s="34"/>
      <c r="E113" s="35" t="s">
        <v>147</v>
      </c>
      <c r="F113" s="34"/>
      <c r="G113" s="34"/>
      <c r="H113" s="34"/>
      <c r="I113" s="34"/>
    </row>
    <row r="114" spans="1:16" ht="25.5">
      <c r="A114" s="16" t="s">
        <v>35</v>
      </c>
      <c r="B114" s="17" t="s">
        <v>139</v>
      </c>
      <c r="C114" s="17" t="s">
        <v>140</v>
      </c>
      <c r="D114" s="16" t="s">
        <v>37</v>
      </c>
      <c r="E114" s="18" t="s">
        <v>141</v>
      </c>
      <c r="F114" s="19" t="s">
        <v>137</v>
      </c>
      <c r="G114" s="20">
        <v>30.625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10</v>
      </c>
    </row>
    <row r="115" spans="1:16">
      <c r="A115" s="22" t="s">
        <v>40</v>
      </c>
      <c r="E115" s="23" t="s">
        <v>37</v>
      </c>
    </row>
    <row r="116" spans="1:16">
      <c r="A116" s="24" t="s">
        <v>41</v>
      </c>
      <c r="E116" s="25" t="s">
        <v>37</v>
      </c>
    </row>
    <row r="117" spans="1:16" ht="140.25">
      <c r="A117" t="s">
        <v>43</v>
      </c>
      <c r="E117" s="23" t="s">
        <v>138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02-17-03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2018-10-22T07:34:56Z</dcterms:created>
  <dcterms:modified xsi:type="dcterms:W3CDTF">2018-10-31T05:24:42Z</dcterms:modified>
</cp:coreProperties>
</file>